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НМЦК!$A$1:$J$23</definedName>
  </definedNames>
  <calcPr calcId="145621"/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I18" i="2" l="1"/>
  <c r="J10" i="2" l="1"/>
  <c r="I20" i="2" s="1"/>
  <c r="I19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L39" i="1" l="1"/>
  <c r="J12" i="1"/>
</calcChain>
</file>

<file path=xl/sharedStrings.xml><?xml version="1.0" encoding="utf-8"?>
<sst xmlns="http://schemas.openxmlformats.org/spreadsheetml/2006/main" count="113" uniqueCount="75">
  <si>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</si>
  <si>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</si>
  <si>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</si>
  <si>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</si>
  <si>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</si>
  <si>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</si>
  <si>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</si>
  <si>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</si>
  <si>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</si>
  <si>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</si>
  <si>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</si>
  <si>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</si>
  <si>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</si>
  <si>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</si>
  <si>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</si>
  <si>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</si>
  <si>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</si>
  <si>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</si>
  <si>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</si>
  <si>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</si>
  <si>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</si>
  <si>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</si>
  <si>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</si>
  <si>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</si>
  <si>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</si>
  <si>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</si>
  <si>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</si>
  <si>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</si>
  <si>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</si>
  <si>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</si>
  <si>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</si>
  <si>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</si>
  <si>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</si>
  <si>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</si>
  <si>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</si>
  <si>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</si>
  <si>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</si>
  <si>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</si>
  <si>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</si>
  <si>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</si>
  <si>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</si>
  <si>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</si>
  <si>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</si>
  <si>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</si>
  <si>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</si>
  <si>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</si>
  <si>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</si>
  <si>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</si>
  <si>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</si>
  <si>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</si>
  <si>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</si>
  <si>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</si>
  <si>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</si>
  <si>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</si>
  <si>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</si>
  <si>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</si>
  <si>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</si>
  <si>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</si>
  <si>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</si>
  <si>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</si>
  <si>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</si>
  <si>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</si>
  <si>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</si>
  <si>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Наименование закупки: Поставка электроматериалов</t>
  </si>
  <si>
    <t>Приложение №2 к извещению</t>
  </si>
  <si>
    <t>КТППН-ККК/вк-630/10/0,4-У1</t>
  </si>
  <si>
    <t>ТМГ-630/10/0,4 ∆/Ун-11</t>
  </si>
  <si>
    <t>КТППН-ВВК/в-630/10/0,4-У1</t>
  </si>
  <si>
    <t>ТМГ-400/10/0,4 ∆/Ун-11</t>
  </si>
  <si>
    <t>КТППН-ККК/в-630/10/0,4-У1</t>
  </si>
  <si>
    <t>ФБС 12.6.6</t>
  </si>
  <si>
    <t>ФБС 9.6.6</t>
  </si>
  <si>
    <t xml:space="preserve">Поставщик 1    КП вх № м/м 039 от 22.11.2020        </t>
  </si>
  <si>
    <t xml:space="preserve">Поставщик 2    КП вх № УН-911-М от 09.11.2020               </t>
  </si>
  <si>
    <t xml:space="preserve">Поставщик 3    КП вх № 10-20-2021 от 22.11.2020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</si>
</sst>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  <numFmt numFmtId="166" formatCode="#,##0.00_ ;\-#,##0.0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66" fontId="28" fillId="0" borderId="2" xfId="1" applyNumberFormat="1" applyFont="1" applyFill="1" applyBorder="1" applyAlignment="1">
      <alignment horizontal="center" vertical="center"/>
    </xf>
    <xf numFmtId="164" fontId="28" fillId="0" borderId="4" xfId="1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3" fontId="25" fillId="0" borderId="16" xfId="0" applyNumberFormat="1" applyFont="1" applyFill="1" applyBorder="1" applyAlignment="1">
      <alignment horizontal="center" vertical="center"/>
    </xf>
    <xf numFmtId="43" fontId="25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1" zoomScaleSheetLayoutView="100" workbookViewId="0">
      <selection activeCell="I19" sqref="I19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16" style="54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64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117" t="s">
        <v>54</v>
      </c>
      <c r="B3" s="117"/>
      <c r="C3" s="117"/>
      <c r="D3" s="117"/>
      <c r="E3" s="117"/>
      <c r="F3" s="117"/>
      <c r="G3" s="117"/>
      <c r="H3" s="117"/>
      <c r="I3" s="117"/>
      <c r="J3" s="61"/>
    </row>
    <row r="4" spans="1:10" s="59" customFormat="1" ht="21.6" customHeight="1" x14ac:dyDescent="0.25">
      <c r="A4" s="118" t="s">
        <v>63</v>
      </c>
      <c r="B4" s="119"/>
      <c r="C4" s="119"/>
      <c r="D4" s="119"/>
      <c r="E4" s="119"/>
      <c r="F4" s="119"/>
      <c r="G4" s="119"/>
      <c r="H4" s="60"/>
      <c r="I4" s="62"/>
      <c r="J4" s="61"/>
    </row>
    <row r="5" spans="1:10" s="1" customFormat="1" ht="14.25" x14ac:dyDescent="0.2">
      <c r="A5" s="110"/>
      <c r="B5" s="111"/>
      <c r="C5" s="111"/>
      <c r="D5" s="111"/>
      <c r="E5" s="111"/>
      <c r="F5" s="111"/>
      <c r="G5" s="111"/>
      <c r="H5" s="64"/>
      <c r="I5" s="65"/>
      <c r="J5" s="66"/>
    </row>
    <row r="6" spans="1:10" s="52" customFormat="1" ht="27.75" customHeight="1" x14ac:dyDescent="0.2">
      <c r="A6" s="92" t="s">
        <v>55</v>
      </c>
      <c r="B6" s="93"/>
      <c r="C6" s="94"/>
      <c r="D6" s="92" t="s">
        <v>53</v>
      </c>
      <c r="E6" s="93"/>
      <c r="F6" s="93"/>
      <c r="G6" s="93"/>
      <c r="H6" s="93"/>
      <c r="I6" s="94"/>
      <c r="J6" s="101" t="s">
        <v>62</v>
      </c>
    </row>
    <row r="7" spans="1:10" s="52" customFormat="1" ht="13.15" customHeight="1" x14ac:dyDescent="0.2">
      <c r="A7" s="95" t="s">
        <v>50</v>
      </c>
      <c r="B7" s="96"/>
      <c r="C7" s="99" t="s">
        <v>51</v>
      </c>
      <c r="D7" s="101" t="s">
        <v>52</v>
      </c>
      <c r="E7" s="101" t="s">
        <v>5</v>
      </c>
      <c r="F7" s="92" t="s">
        <v>59</v>
      </c>
      <c r="G7" s="93"/>
      <c r="H7" s="94"/>
      <c r="I7" s="113" t="s">
        <v>61</v>
      </c>
      <c r="J7" s="107"/>
    </row>
    <row r="8" spans="1:10" s="52" customFormat="1" ht="83.25" customHeight="1" x14ac:dyDescent="0.2">
      <c r="A8" s="97"/>
      <c r="B8" s="98"/>
      <c r="C8" s="100"/>
      <c r="D8" s="102"/>
      <c r="E8" s="102"/>
      <c r="F8" s="84" t="s">
        <v>72</v>
      </c>
      <c r="G8" s="84" t="s">
        <v>73</v>
      </c>
      <c r="H8" s="84" t="s">
        <v>74</v>
      </c>
      <c r="I8" s="114"/>
      <c r="J8" s="102"/>
    </row>
    <row r="9" spans="1:10" ht="15.75" thickBot="1" x14ac:dyDescent="0.3">
      <c r="A9" s="103" t="s">
        <v>56</v>
      </c>
      <c r="B9" s="104"/>
      <c r="C9" s="105"/>
      <c r="D9" s="105"/>
      <c r="E9" s="105"/>
      <c r="F9" s="105"/>
      <c r="G9" s="104"/>
      <c r="H9" s="104"/>
      <c r="I9" s="104"/>
      <c r="J9" s="106"/>
    </row>
    <row r="10" spans="1:10" ht="57.75" customHeight="1" x14ac:dyDescent="0.25">
      <c r="A10" s="85">
        <v>1</v>
      </c>
      <c r="B10" s="85"/>
      <c r="C10" s="86" t="s">
        <v>65</v>
      </c>
      <c r="D10" s="87" t="s">
        <v>20</v>
      </c>
      <c r="E10" s="87">
        <v>1</v>
      </c>
      <c r="F10" s="89">
        <v>1084000</v>
      </c>
      <c r="G10" s="89">
        <v>1067570.3999999999</v>
      </c>
      <c r="H10" s="89">
        <v>982284.36</v>
      </c>
      <c r="I10" s="90">
        <f t="shared" ref="I10:I17" si="0">AVERAGE(F10:H10)</f>
        <v>1044618.2533333333</v>
      </c>
      <c r="J10" s="115">
        <f>SUM(I10:I17)</f>
        <v>5094774.8933333335</v>
      </c>
    </row>
    <row r="11" spans="1:10" ht="63.75" customHeight="1" x14ac:dyDescent="0.25">
      <c r="A11" s="85">
        <v>2</v>
      </c>
      <c r="B11" s="85"/>
      <c r="C11" s="86" t="s">
        <v>66</v>
      </c>
      <c r="D11" s="87" t="s">
        <v>20</v>
      </c>
      <c r="E11" s="88">
        <v>1</v>
      </c>
      <c r="F11" s="89">
        <v>702516</v>
      </c>
      <c r="G11" s="89">
        <v>699516</v>
      </c>
      <c r="H11" s="89">
        <v>651262.35</v>
      </c>
      <c r="I11" s="90">
        <f t="shared" si="0"/>
        <v>684431.45000000007</v>
      </c>
      <c r="J11" s="116"/>
    </row>
    <row r="12" spans="1:10" ht="54" customHeight="1" x14ac:dyDescent="0.25">
      <c r="A12" s="85">
        <v>3</v>
      </c>
      <c r="B12" s="85"/>
      <c r="C12" s="86" t="s">
        <v>67</v>
      </c>
      <c r="D12" s="87" t="s">
        <v>20</v>
      </c>
      <c r="E12" s="88">
        <v>1</v>
      </c>
      <c r="F12" s="89">
        <v>1162383.2</v>
      </c>
      <c r="G12" s="89">
        <v>1154383.2</v>
      </c>
      <c r="H12" s="89">
        <v>1494690.98</v>
      </c>
      <c r="I12" s="90">
        <f t="shared" si="0"/>
        <v>1270485.7933333332</v>
      </c>
      <c r="J12" s="116"/>
    </row>
    <row r="13" spans="1:10" ht="54" customHeight="1" x14ac:dyDescent="0.25">
      <c r="A13" s="85">
        <v>4</v>
      </c>
      <c r="B13" s="85"/>
      <c r="C13" s="86" t="s">
        <v>68</v>
      </c>
      <c r="D13" s="87" t="s">
        <v>20</v>
      </c>
      <c r="E13" s="88">
        <v>1</v>
      </c>
      <c r="F13" s="89">
        <v>496374</v>
      </c>
      <c r="G13" s="89">
        <v>478374</v>
      </c>
      <c r="H13" s="89">
        <v>452823.7</v>
      </c>
      <c r="I13" s="90">
        <f t="shared" si="0"/>
        <v>475857.23333333334</v>
      </c>
      <c r="J13" s="116"/>
    </row>
    <row r="14" spans="1:10" ht="54" customHeight="1" x14ac:dyDescent="0.25">
      <c r="A14" s="85">
        <v>5</v>
      </c>
      <c r="B14" s="85"/>
      <c r="C14" s="86" t="s">
        <v>69</v>
      </c>
      <c r="D14" s="87" t="s">
        <v>20</v>
      </c>
      <c r="E14" s="88">
        <v>1</v>
      </c>
      <c r="F14" s="89">
        <v>1048198</v>
      </c>
      <c r="G14" s="89">
        <v>1062198</v>
      </c>
      <c r="H14" s="89">
        <v>977806.43</v>
      </c>
      <c r="I14" s="90">
        <f t="shared" si="0"/>
        <v>1029400.81</v>
      </c>
      <c r="J14" s="116"/>
    </row>
    <row r="15" spans="1:10" ht="48.75" customHeight="1" x14ac:dyDescent="0.25">
      <c r="A15" s="85">
        <v>6</v>
      </c>
      <c r="B15" s="85"/>
      <c r="C15" s="86" t="s">
        <v>68</v>
      </c>
      <c r="D15" s="87" t="s">
        <v>20</v>
      </c>
      <c r="E15" s="88">
        <v>1</v>
      </c>
      <c r="F15" s="89">
        <v>496374</v>
      </c>
      <c r="G15" s="89">
        <v>478374</v>
      </c>
      <c r="H15" s="89">
        <v>452823.7</v>
      </c>
      <c r="I15" s="90">
        <f t="shared" si="0"/>
        <v>475857.23333333334</v>
      </c>
      <c r="J15" s="116"/>
    </row>
    <row r="16" spans="1:10" ht="48.75" customHeight="1" x14ac:dyDescent="0.25">
      <c r="A16" s="85">
        <v>7</v>
      </c>
      <c r="B16" s="85"/>
      <c r="C16" s="86" t="s">
        <v>70</v>
      </c>
      <c r="D16" s="87" t="s">
        <v>20</v>
      </c>
      <c r="E16" s="88">
        <v>18</v>
      </c>
      <c r="F16" s="89">
        <v>52210.26</v>
      </c>
      <c r="G16" s="89">
        <v>50914.26</v>
      </c>
      <c r="H16" s="89">
        <v>50765.760000000002</v>
      </c>
      <c r="I16" s="90">
        <f t="shared" si="0"/>
        <v>51296.76</v>
      </c>
      <c r="J16" s="116"/>
    </row>
    <row r="17" spans="1:10" ht="93.75" customHeight="1" x14ac:dyDescent="0.25">
      <c r="A17" s="85">
        <v>8</v>
      </c>
      <c r="B17" s="85"/>
      <c r="C17" s="86" t="s">
        <v>71</v>
      </c>
      <c r="D17" s="87" t="s">
        <v>20</v>
      </c>
      <c r="E17" s="88">
        <v>24</v>
      </c>
      <c r="F17" s="89">
        <v>64813.68</v>
      </c>
      <c r="G17" s="89">
        <v>62125.68</v>
      </c>
      <c r="H17" s="89">
        <v>61542.720000000001</v>
      </c>
      <c r="I17" s="90">
        <f t="shared" si="0"/>
        <v>62827.360000000008</v>
      </c>
      <c r="J17" s="116"/>
    </row>
    <row r="18" spans="1:10" s="55" customFormat="1" x14ac:dyDescent="0.25">
      <c r="A18" s="112" t="s">
        <v>57</v>
      </c>
      <c r="B18" s="112"/>
      <c r="C18" s="112"/>
      <c r="D18" s="112"/>
      <c r="E18" s="112"/>
      <c r="F18" s="112"/>
      <c r="G18" s="67"/>
      <c r="H18" s="67"/>
      <c r="I18" s="68" t="e">
        <f>#REF!</f>
        <v>#REF!</v>
      </c>
      <c r="J18" s="69"/>
    </row>
    <row r="19" spans="1:10" s="55" customFormat="1" x14ac:dyDescent="0.25">
      <c r="A19" s="67" t="s">
        <v>58</v>
      </c>
      <c r="B19" s="67"/>
      <c r="C19" s="67"/>
      <c r="D19" s="67"/>
      <c r="E19" s="67"/>
      <c r="F19" s="70"/>
      <c r="G19" s="71"/>
      <c r="H19" s="71"/>
      <c r="I19" s="72">
        <f>I20/1.2</f>
        <v>4245645.7444444448</v>
      </c>
      <c r="J19" s="73"/>
    </row>
    <row r="20" spans="1:10" s="55" customFormat="1" x14ac:dyDescent="0.25">
      <c r="A20" s="67" t="s">
        <v>60</v>
      </c>
      <c r="B20" s="67"/>
      <c r="C20" s="67"/>
      <c r="D20" s="67"/>
      <c r="E20" s="67"/>
      <c r="F20" s="70"/>
      <c r="G20" s="71"/>
      <c r="H20" s="71"/>
      <c r="I20" s="72">
        <f>J10</f>
        <v>5094774.8933333335</v>
      </c>
      <c r="J20" s="73"/>
    </row>
    <row r="21" spans="1:10" s="55" customFormat="1" x14ac:dyDescent="0.25">
      <c r="A21" s="67"/>
      <c r="B21" s="67"/>
      <c r="C21" s="67"/>
      <c r="D21" s="67"/>
      <c r="E21" s="67"/>
      <c r="F21" s="70"/>
      <c r="G21" s="71"/>
      <c r="H21" s="71"/>
      <c r="I21" s="72"/>
      <c r="J21" s="73"/>
    </row>
    <row r="22" spans="1:10" x14ac:dyDescent="0.25">
      <c r="A22" s="74"/>
      <c r="B22" s="74"/>
      <c r="C22" s="74"/>
      <c r="D22" s="108"/>
      <c r="E22" s="109"/>
      <c r="F22" s="109"/>
      <c r="G22" s="75"/>
      <c r="H22" s="76"/>
      <c r="I22" s="76"/>
      <c r="J22" s="77"/>
    </row>
    <row r="23" spans="1:10" s="53" customFormat="1" x14ac:dyDescent="0.25">
      <c r="A23" s="91"/>
      <c r="B23" s="91"/>
      <c r="C23" s="91"/>
      <c r="D23" s="91"/>
      <c r="E23" s="78"/>
      <c r="F23" s="79"/>
      <c r="G23" s="56"/>
      <c r="H23" s="80"/>
      <c r="J23" s="57"/>
    </row>
    <row r="24" spans="1:10" x14ac:dyDescent="0.25">
      <c r="A24" s="78"/>
      <c r="B24" s="78"/>
      <c r="C24" s="81"/>
      <c r="D24" s="78"/>
      <c r="E24" s="78"/>
      <c r="F24" s="82"/>
      <c r="G24" s="83"/>
      <c r="H24" s="78"/>
      <c r="I24" s="78"/>
      <c r="J24" s="83"/>
    </row>
    <row r="25" spans="1:10" x14ac:dyDescent="0.25">
      <c r="A25" s="78"/>
      <c r="B25" s="78"/>
      <c r="C25" s="81"/>
      <c r="D25" s="78"/>
      <c r="E25" s="78"/>
      <c r="F25" s="82"/>
      <c r="G25" s="83"/>
      <c r="H25" s="78"/>
      <c r="I25" s="78"/>
      <c r="J25" s="83"/>
    </row>
    <row r="26" spans="1:10" x14ac:dyDescent="0.25">
      <c r="A26" s="78"/>
      <c r="B26" s="78"/>
      <c r="C26" s="81"/>
      <c r="D26" s="78"/>
      <c r="E26" s="78"/>
      <c r="F26" s="82"/>
      <c r="G26" s="83"/>
      <c r="H26" s="78"/>
      <c r="I26" s="78"/>
      <c r="J26" s="83"/>
    </row>
  </sheetData>
  <mergeCells count="17">
    <mergeCell ref="A5:G5"/>
    <mergeCell ref="A18:F18"/>
    <mergeCell ref="I7:I8"/>
    <mergeCell ref="J10:J17"/>
    <mergeCell ref="A3:I3"/>
    <mergeCell ref="A4:G4"/>
    <mergeCell ref="A23:D23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22:F22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5" t="s">
        <v>2</v>
      </c>
      <c r="B9" s="120" t="s">
        <v>3</v>
      </c>
      <c r="C9" s="120" t="s">
        <v>4</v>
      </c>
      <c r="D9" s="120" t="s">
        <v>5</v>
      </c>
      <c r="E9" s="120" t="s">
        <v>6</v>
      </c>
      <c r="F9" s="120" t="s">
        <v>7</v>
      </c>
      <c r="G9" s="120" t="s">
        <v>8</v>
      </c>
      <c r="H9" s="120" t="s">
        <v>9</v>
      </c>
      <c r="I9" s="123" t="s">
        <v>10</v>
      </c>
      <c r="J9" s="123" t="s">
        <v>11</v>
      </c>
      <c r="K9" s="120" t="s">
        <v>12</v>
      </c>
      <c r="L9" s="120"/>
    </row>
    <row r="10" spans="1:12" x14ac:dyDescent="0.2">
      <c r="A10" s="125"/>
      <c r="B10" s="120"/>
      <c r="C10" s="120"/>
      <c r="D10" s="120"/>
      <c r="E10" s="120"/>
      <c r="F10" s="120"/>
      <c r="G10" s="120"/>
      <c r="H10" s="120"/>
      <c r="I10" s="123"/>
      <c r="J10" s="123"/>
      <c r="K10" s="120"/>
      <c r="L10" s="120"/>
    </row>
    <row r="11" spans="1:12" ht="38.25" x14ac:dyDescent="0.2">
      <c r="A11" s="126"/>
      <c r="B11" s="121"/>
      <c r="C11" s="121"/>
      <c r="D11" s="121"/>
      <c r="E11" s="8" t="s">
        <v>13</v>
      </c>
      <c r="F11" s="8" t="s">
        <v>13</v>
      </c>
      <c r="G11" s="8" t="s">
        <v>13</v>
      </c>
      <c r="H11" s="121"/>
      <c r="I11" s="124"/>
      <c r="J11" s="124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2021-11-23T09:30:34Z</dcterms:modified>
</cp:coreProperties>
</file>